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0360" windowHeight="14640" activeTab="1"/>
  </bookViews>
  <sheets>
    <sheet name="资产负债表" sheetId="1" r:id="rId1"/>
    <sheet name="利润表_月季报" sheetId="2" r:id="rId2"/>
    <sheet name="现金流量表_月季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<sst xmlns="http://schemas.openxmlformats.org/spreadsheetml/2006/main" count="149" uniqueCount="133">
  <si>
    <t>资产负债表（适用执行小企业会计准则的企业）</t>
  </si>
  <si>
    <t>会小企01表   单位：元</t>
  </si>
  <si>
    <t>纳税人识别号</t>
  </si>
  <si>
    <t>纳税人名称</t>
  </si>
  <si>
    <t>所属期起</t>
  </si>
  <si>
    <t>所属期止</t>
  </si>
  <si>
    <t>资产</t>
  </si>
  <si>
    <t>行次</t>
  </si>
  <si>
    <t>期末余额</t>
  </si>
  <si>
    <t>年初余额</t>
  </si>
  <si>
    <t>负债和所有者权益</t>
  </si>
  <si>
    <t>流动资产：</t>
  </si>
  <si>
    <t>流动负债：</t>
  </si>
  <si>
    <t>货币资金</t>
  </si>
  <si>
    <t>短期借款</t>
  </si>
  <si>
    <t>短期投资</t>
  </si>
  <si>
    <t>应付票据</t>
  </si>
  <si>
    <t>应收票据</t>
  </si>
  <si>
    <t>应付账款</t>
  </si>
  <si>
    <t>应收账款</t>
  </si>
  <si>
    <t>预收账款</t>
  </si>
  <si>
    <t>预付账款</t>
  </si>
  <si>
    <t>应付职工薪酬</t>
  </si>
  <si>
    <t>应收股利</t>
  </si>
  <si>
    <t>应交税费</t>
  </si>
  <si>
    <t>应收利息</t>
  </si>
  <si>
    <t>应付利息</t>
  </si>
  <si>
    <t>其他应收款</t>
  </si>
  <si>
    <t>应付利润</t>
  </si>
  <si>
    <t>存货</t>
  </si>
  <si>
    <t>其他应付款</t>
  </si>
  <si>
    <t xml:space="preserve">  其中：原材料</t>
  </si>
  <si>
    <t>其他流动负债</t>
  </si>
  <si>
    <t xml:space="preserve">        在产品</t>
  </si>
  <si>
    <t>流动负债合计</t>
  </si>
  <si>
    <t xml:space="preserve">        库存商品</t>
  </si>
  <si>
    <t>非流动负债：</t>
  </si>
  <si>
    <t xml:space="preserve">        周转材料</t>
  </si>
  <si>
    <t>长期借款</t>
  </si>
  <si>
    <t>其他流动资产</t>
  </si>
  <si>
    <t>长期应付款</t>
  </si>
  <si>
    <t>流动资产合计</t>
  </si>
  <si>
    <t>递延收益</t>
  </si>
  <si>
    <t>非流动资产：</t>
  </si>
  <si>
    <t>其他非流动负债</t>
  </si>
  <si>
    <t>长期债券投资</t>
  </si>
  <si>
    <t>非流动负债合计</t>
  </si>
  <si>
    <t>长期股权投资</t>
  </si>
  <si>
    <t>负债合计</t>
  </si>
  <si>
    <t>固定资产原价</t>
  </si>
  <si>
    <t>减：累计折旧</t>
  </si>
  <si>
    <t>固定资产账面价值</t>
  </si>
  <si>
    <t>在建工程</t>
  </si>
  <si>
    <t>工程物资</t>
  </si>
  <si>
    <t>固定资产清理</t>
  </si>
  <si>
    <t>生物性生物资产</t>
  </si>
  <si>
    <t>所有者权益（或股东权益）：</t>
  </si>
  <si>
    <t>无形资产</t>
  </si>
  <si>
    <t>实收资本（或股本）</t>
  </si>
  <si>
    <t>开发支出</t>
  </si>
  <si>
    <t>资本公积</t>
  </si>
  <si>
    <t>长期待摊费用</t>
  </si>
  <si>
    <t>盈余公积</t>
  </si>
  <si>
    <t>其他非流动资产</t>
  </si>
  <si>
    <t>未分配利润</t>
  </si>
  <si>
    <t>非流动资产合计</t>
  </si>
  <si>
    <t>所有者权益（或股东权益）合计</t>
  </si>
  <si>
    <t>资产合计</t>
  </si>
  <si>
    <t>负债和所有者权益（或股东权益）总计</t>
  </si>
  <si>
    <t>利润表_月季报（适用执行小企业会计准则的企业）</t>
  </si>
  <si>
    <t>会小企02表   单位：元</t>
  </si>
  <si>
    <t>项目</t>
  </si>
  <si>
    <t>本期金额</t>
  </si>
  <si>
    <t>本年累计金额</t>
  </si>
  <si>
    <t>一、营业收入</t>
  </si>
  <si>
    <t>减：营业成本</t>
  </si>
  <si>
    <t>税金及附加</t>
  </si>
  <si>
    <t xml:space="preserve">  其中：消费税</t>
  </si>
  <si>
    <t xml:space="preserve">        营业税</t>
  </si>
  <si>
    <t xml:space="preserve">        城市维护建设税</t>
  </si>
  <si>
    <t xml:space="preserve">        资源税</t>
  </si>
  <si>
    <t xml:space="preserve">        土地增值税</t>
  </si>
  <si>
    <t xml:space="preserve">        城镇土地使用税、房产税、车船税、印花税</t>
  </si>
  <si>
    <t xml:space="preserve">        教育费附加、矿产资源补偿费、排污费</t>
  </si>
  <si>
    <t>销售费用</t>
  </si>
  <si>
    <t xml:space="preserve">  其中：商品维修费</t>
  </si>
  <si>
    <t xml:space="preserve">        广告费和业务宣传费</t>
  </si>
  <si>
    <t>管理费用</t>
  </si>
  <si>
    <t xml:space="preserve">  其中：开办费</t>
  </si>
  <si>
    <t xml:space="preserve">       业务招待费</t>
  </si>
  <si>
    <t xml:space="preserve">       研究费用</t>
  </si>
  <si>
    <t>财务费用</t>
  </si>
  <si>
    <t xml:space="preserve">  其中：利息费用（收入以“-”号填列）</t>
  </si>
  <si>
    <t>加：投资收益（损失以“-”号填列）</t>
  </si>
  <si>
    <t>二、营业利润（亏损以“-”号填列）</t>
  </si>
  <si>
    <t xml:space="preserve">加：营业外收入 </t>
  </si>
  <si>
    <t xml:space="preserve">    其中：政府补助 </t>
  </si>
  <si>
    <t xml:space="preserve">减：营业外支出 </t>
  </si>
  <si>
    <t xml:space="preserve">    其中：坏账损失 </t>
  </si>
  <si>
    <t xml:space="preserve">          无法收回的长期债券投资损失 </t>
  </si>
  <si>
    <t xml:space="preserve">          无法收回的长期股权投资损失 </t>
  </si>
  <si>
    <t xml:space="preserve">          自然灾害等不可抗力因素造成的损失</t>
  </si>
  <si>
    <t xml:space="preserve">          税收滞纳金 </t>
  </si>
  <si>
    <t>三、利润总额（亏损总额以“-”号填列）</t>
  </si>
  <si>
    <t>减：所得税费用</t>
  </si>
  <si>
    <t>四、净利润（净亏损以“-”号填列）</t>
  </si>
  <si>
    <t>现金流量表_月季报（适用执行小企业会计准则的企业）</t>
  </si>
  <si>
    <t>会小企03表   单位：元</t>
  </si>
  <si>
    <t>一、经营活动生产的现金流量：</t>
  </si>
  <si>
    <t>销售产成品、商品、提供劳务收到的现金</t>
  </si>
  <si>
    <t>收到其他与经营活动有关的现金</t>
  </si>
  <si>
    <t xml:space="preserve">购买原材料、商品、接受劳务支付的现金 </t>
  </si>
  <si>
    <t>支付的职工薪酬</t>
  </si>
  <si>
    <t>支付的税费</t>
  </si>
  <si>
    <t>支付其他与经营活动有关的现金</t>
  </si>
  <si>
    <t xml:space="preserve">    经营活动产生的现金流量净额 </t>
  </si>
  <si>
    <t>二、投资活动产生的现金流量：</t>
  </si>
  <si>
    <t>收回短期投资、长期债券投资和长期股权投资收到的现金</t>
  </si>
  <si>
    <t>取得投资收益收到的现金</t>
  </si>
  <si>
    <t>处置固定资产、无形资产和其他非流动资产收回的现金净额</t>
  </si>
  <si>
    <t>短期投资、长期债券投资和长期股权投资支付的现金</t>
  </si>
  <si>
    <t>购建固定资产、无形资产和其他非流动资产支付的现金</t>
  </si>
  <si>
    <t xml:space="preserve">    投资活动产生的现金流量净额</t>
  </si>
  <si>
    <t>三、筹资活动产生的现金流量：</t>
  </si>
  <si>
    <t>取得借款收到的现金</t>
  </si>
  <si>
    <t>吸收投资者投资收到的现金</t>
  </si>
  <si>
    <t>偿还借款本金支付的现金</t>
  </si>
  <si>
    <t>偿还借款利息支付的现金</t>
  </si>
  <si>
    <t>分配利润支付的现金</t>
  </si>
  <si>
    <t xml:space="preserve">    筹资活动产生的现金流量净额</t>
  </si>
  <si>
    <t>四、现金净增加额</t>
  </si>
  <si>
    <t>加：期初现金余额</t>
  </si>
  <si>
    <t>五、期末现金余额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</si>
</sst>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/m/d;@"/>
    <numFmt numFmtId="178" formatCode="#,##0.00_ "/>
    <numFmt numFmtId="179" formatCode="0.00_ "/>
    <numFmt numFmtId="180" formatCode="0.00_);[Red]\(0.00\)"/>
  </numFmts>
  <fonts count="27">
    <font>
      <sz val="11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49"/>
      <name val="宋体"/>
      <charset val="134"/>
    </font>
    <font>
      <i/>
      <sz val="11"/>
      <color indexed="23"/>
      <name val="宋体"/>
      <charset val="134"/>
    </font>
    <font>
      <b/>
      <sz val="15"/>
      <color indexed="49"/>
      <name val="宋体"/>
      <charset val="134"/>
    </font>
    <font>
      <b/>
      <sz val="13"/>
      <color indexed="49"/>
      <name val="宋体"/>
      <charset val="134"/>
    </font>
    <font>
      <b/>
      <sz val="11"/>
      <color indexed="49"/>
      <name val="宋体"/>
      <charset val="134"/>
    </font>
    <font>
      <sz val="11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4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/>
    <xf numFmtId="0" fontId="24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16" fillId="0" borderId="28" applyNumberFormat="0" applyFill="0" applyAlignment="0" applyProtection="0">
      <alignment vertical="center"/>
    </xf>
    <xf numFmtId="0" fontId="18" fillId="9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0" fillId="6" borderId="21" applyNumberFormat="0" applyFont="0" applyAlignment="0" applyProtection="0">
      <alignment vertical="center"/>
    </xf>
  </cellStyleXfs>
  <cellXfs count="86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2" fillId="2" borderId="0" xfId="0" applyFont="1" applyFill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6" fontId="2" fillId="4" borderId="2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7" fontId="2" fillId="4" borderId="6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177" fontId="2" fillId="4" borderId="8" xfId="0" applyNumberFormat="1" applyFont="1" applyFill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3" fillId="3" borderId="12" xfId="0" applyNumberFormat="1" applyFont="1" applyFill="1" applyBorder="1" applyAlignment="1" applyProtection="1">
      <alignment horizontal="left" vertical="center"/>
    </xf>
    <xf numFmtId="0" fontId="2" fillId="3" borderId="13" xfId="0" applyNumberFormat="1" applyFont="1" applyFill="1" applyBorder="1" applyAlignment="1" applyProtection="1">
      <alignment horizontal="center" vertical="center"/>
    </xf>
    <xf numFmtId="178" fontId="2" fillId="3" borderId="13" xfId="0" applyNumberFormat="1" applyFont="1" applyFill="1" applyBorder="1" applyAlignment="1" applyProtection="1">
      <alignment horizontal="right" vertical="top"/>
    </xf>
    <xf numFmtId="178" fontId="2" fillId="3" borderId="13" xfId="0" applyNumberFormat="1" applyFont="1" applyFill="1" applyBorder="1" applyAlignment="1" applyProtection="1">
      <alignment horizontal="right" vertical="center"/>
    </xf>
    <xf numFmtId="0" fontId="2" fillId="3" borderId="14" xfId="0" applyNumberFormat="1" applyFont="1" applyFill="1" applyBorder="1" applyAlignment="1" applyProtection="1">
      <alignment horizontal="right" vertical="center"/>
    </xf>
    <xf numFmtId="0" fontId="2" fillId="3" borderId="12" xfId="0" applyNumberFormat="1" applyFont="1" applyFill="1" applyBorder="1" applyAlignment="1" applyProtection="1">
      <alignment horizontal="left" vertical="center" wrapText="1"/>
    </xf>
    <xf numFmtId="179" fontId="2" fillId="0" borderId="13" xfId="0" applyNumberFormat="1" applyFont="1" applyFill="1" applyBorder="1" applyAlignment="1" applyProtection="1">
      <alignment horizontal="right" vertical="center"/>
      <protection locked="0"/>
    </xf>
    <xf numFmtId="179" fontId="2" fillId="0" borderId="14" xfId="0" applyNumberFormat="1" applyFont="1" applyFill="1" applyBorder="1" applyAlignment="1" applyProtection="1">
      <alignment horizontal="right" vertical="center"/>
      <protection locked="0"/>
    </xf>
    <xf numFmtId="0" fontId="2" fillId="3" borderId="12" xfId="0" applyNumberFormat="1" applyFont="1" applyFill="1" applyBorder="1" applyAlignment="1" applyProtection="1">
      <alignment horizontal="left" vertical="center"/>
    </xf>
    <xf numFmtId="179" fontId="2" fillId="3" borderId="13" xfId="0" applyNumberFormat="1" applyFont="1" applyFill="1" applyBorder="1" applyAlignment="1" applyProtection="1">
      <alignment horizontal="right" vertical="center"/>
    </xf>
    <xf numFmtId="179" fontId="2" fillId="3" borderId="14" xfId="0" applyNumberFormat="1" applyFont="1" applyFill="1" applyBorder="1" applyAlignment="1" applyProtection="1">
      <alignment horizontal="right" vertical="center"/>
    </xf>
    <xf numFmtId="180" fontId="2" fillId="3" borderId="13" xfId="0" applyNumberFormat="1" applyFont="1" applyFill="1" applyBorder="1" applyAlignment="1" applyProtection="1">
      <alignment horizontal="right" vertical="center"/>
    </xf>
    <xf numFmtId="180" fontId="2" fillId="3" borderId="14" xfId="0" applyNumberFormat="1" applyFont="1" applyFill="1" applyBorder="1" applyAlignment="1" applyProtection="1">
      <alignment horizontal="right" vertical="center"/>
    </xf>
    <xf numFmtId="0" fontId="2" fillId="3" borderId="15" xfId="0" applyNumberFormat="1" applyFont="1" applyFill="1" applyBorder="1" applyAlignment="1" applyProtection="1">
      <alignment horizontal="left" vertical="center"/>
    </xf>
    <xf numFmtId="0" fontId="2" fillId="3" borderId="16" xfId="0" applyNumberFormat="1" applyFont="1" applyFill="1" applyBorder="1" applyAlignment="1" applyProtection="1">
      <alignment horizontal="center" vertical="center"/>
    </xf>
    <xf numFmtId="179" fontId="2" fillId="3" borderId="16" xfId="0" applyNumberFormat="1" applyFont="1" applyFill="1" applyBorder="1" applyAlignment="1" applyProtection="1">
      <alignment horizontal="right" vertical="center"/>
    </xf>
    <xf numFmtId="179" fontId="2" fillId="3" borderId="17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center"/>
    </xf>
    <xf numFmtId="0" fontId="3" fillId="3" borderId="5" xfId="0" applyNumberFormat="1" applyFont="1" applyFill="1" applyBorder="1" applyAlignment="1" applyProtection="1">
      <alignment horizontal="center" vertical="center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5" xfId="0" applyNumberFormat="1" applyFont="1" applyFill="1" applyBorder="1" applyAlignment="1" applyProtection="1">
      <alignment horizontal="left" vertical="center"/>
    </xf>
    <xf numFmtId="0" fontId="2" fillId="3" borderId="6" xfId="0" applyNumberFormat="1" applyFont="1" applyFill="1" applyBorder="1" applyAlignment="1" applyProtection="1">
      <alignment horizontal="center" vertical="center"/>
    </xf>
    <xf numFmtId="179" fontId="2" fillId="0" borderId="6" xfId="0" applyNumberFormat="1" applyFont="1" applyFill="1" applyBorder="1" applyAlignment="1" applyProtection="1">
      <alignment vertical="center"/>
      <protection locked="0"/>
    </xf>
    <xf numFmtId="179" fontId="2" fillId="0" borderId="6" xfId="0" applyNumberFormat="1" applyFont="1" applyFill="1" applyBorder="1" applyAlignment="1" applyProtection="1">
      <alignment horizontal="right" vertical="center"/>
      <protection locked="0"/>
    </xf>
    <xf numFmtId="179" fontId="2" fillId="0" borderId="8" xfId="0" applyNumberFormat="1" applyFont="1" applyFill="1" applyBorder="1" applyAlignment="1" applyProtection="1">
      <alignment horizontal="right" vertical="center"/>
      <protection locked="0"/>
    </xf>
    <xf numFmtId="179" fontId="2" fillId="2" borderId="6" xfId="0" applyNumberFormat="1" applyFont="1" applyFill="1" applyBorder="1" applyAlignment="1" applyProtection="1">
      <alignment vertical="center"/>
      <protection locked="0"/>
    </xf>
    <xf numFmtId="0" fontId="2" fillId="3" borderId="5" xfId="0" applyNumberFormat="1" applyFont="1" applyFill="1" applyBorder="1" applyAlignment="1" applyProtection="1">
      <alignment horizontal="left" vertical="center"/>
    </xf>
    <xf numFmtId="0" fontId="2" fillId="3" borderId="5" xfId="0" applyNumberFormat="1" applyFont="1" applyFill="1" applyBorder="1" applyAlignment="1" applyProtection="1">
      <alignment horizontal="left" vertical="center" wrapText="1"/>
    </xf>
    <xf numFmtId="0" fontId="3" fillId="3" borderId="5" xfId="0" applyNumberFormat="1" applyFont="1" applyFill="1" applyBorder="1" applyAlignment="1" applyProtection="1">
      <alignment horizontal="left" vertical="center" wrapText="1"/>
    </xf>
    <xf numFmtId="179" fontId="2" fillId="3" borderId="6" xfId="0" applyNumberFormat="1" applyFont="1" applyFill="1" applyBorder="1" applyAlignment="1" applyProtection="1">
      <alignment vertical="center"/>
    </xf>
    <xf numFmtId="179" fontId="2" fillId="3" borderId="6" xfId="0" applyNumberFormat="1" applyFont="1" applyFill="1" applyBorder="1" applyAlignment="1" applyProtection="1">
      <alignment horizontal="right" vertical="center"/>
    </xf>
    <xf numFmtId="179" fontId="2" fillId="3" borderId="8" xfId="0" applyNumberFormat="1" applyFont="1" applyFill="1" applyBorder="1" applyAlignment="1" applyProtection="1">
      <alignment horizontal="right" vertical="center"/>
    </xf>
    <xf numFmtId="0" fontId="3" fillId="3" borderId="18" xfId="0" applyNumberFormat="1" applyFont="1" applyFill="1" applyBorder="1" applyAlignment="1" applyProtection="1">
      <alignment horizontal="left" vertical="center" wrapText="1"/>
    </xf>
    <xf numFmtId="0" fontId="2" fillId="3" borderId="19" xfId="0" applyNumberFormat="1" applyFont="1" applyFill="1" applyBorder="1" applyAlignment="1" applyProtection="1">
      <alignment horizontal="center" vertical="center"/>
    </xf>
    <xf numFmtId="179" fontId="2" fillId="3" borderId="19" xfId="0" applyNumberFormat="1" applyFont="1" applyFill="1" applyBorder="1" applyAlignment="1" applyProtection="1">
      <alignment vertical="center"/>
    </xf>
    <xf numFmtId="179" fontId="2" fillId="3" borderId="19" xfId="0" applyNumberFormat="1" applyFont="1" applyFill="1" applyBorder="1" applyAlignment="1" applyProtection="1">
      <alignment horizontal="right" vertical="center"/>
    </xf>
    <xf numFmtId="179" fontId="2" fillId="3" borderId="20" xfId="0" applyNumberFormat="1" applyFont="1" applyFill="1" applyBorder="1" applyAlignment="1" applyProtection="1">
      <alignment horizontal="right" vertical="center"/>
    </xf>
    <xf numFmtId="0" fontId="5" fillId="0" borderId="0" xfId="0" applyFont="1"/>
    <xf numFmtId="0" fontId="6" fillId="0" borderId="0" xfId="0" applyFont="1"/>
    <xf numFmtId="0" fontId="5" fillId="0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77" fontId="2" fillId="0" borderId="6" xfId="0" applyNumberFormat="1" applyFont="1" applyFill="1" applyBorder="1" applyAlignment="1" applyProtection="1">
      <alignment horizontal="left" vertical="center" wrapText="1"/>
      <protection locked="0"/>
    </xf>
    <xf numFmtId="14" fontId="2" fillId="3" borderId="6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 applyProtection="1">
      <alignment horizontal="left" vertical="center" wrapText="1"/>
      <protection locked="0"/>
    </xf>
    <xf numFmtId="0" fontId="2" fillId="3" borderId="6" xfId="0" applyNumberFormat="1" applyFont="1" applyFill="1" applyBorder="1" applyAlignment="1" applyProtection="1">
      <alignment horizontal="right" vertical="center"/>
    </xf>
    <xf numFmtId="0" fontId="3" fillId="3" borderId="6" xfId="0" applyNumberFormat="1" applyFont="1" applyFill="1" applyBorder="1" applyAlignment="1" applyProtection="1">
      <alignment horizontal="left" vertical="center"/>
    </xf>
    <xf numFmtId="0" fontId="2" fillId="3" borderId="8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vertical="center"/>
    </xf>
    <xf numFmtId="0" fontId="2" fillId="3" borderId="6" xfId="0" applyNumberFormat="1" applyFont="1" applyFill="1" applyBorder="1" applyAlignment="1" applyProtection="1">
      <alignment horizontal="left" vertical="center"/>
    </xf>
    <xf numFmtId="179" fontId="2" fillId="0" borderId="8" xfId="0" applyNumberFormat="1" applyFont="1" applyFill="1" applyBorder="1" applyAlignment="1" applyProtection="1">
      <alignment vertical="center"/>
      <protection locked="0"/>
    </xf>
    <xf numFmtId="179" fontId="2" fillId="3" borderId="8" xfId="0" applyNumberFormat="1" applyFont="1" applyFill="1" applyBorder="1" applyAlignment="1" applyProtection="1">
      <alignment vertical="center"/>
    </xf>
    <xf numFmtId="0" fontId="3" fillId="3" borderId="6" xfId="0" applyNumberFormat="1" applyFont="1" applyFill="1" applyBorder="1" applyAlignment="1" applyProtection="1">
      <alignment horizontal="left" vertical="center" wrapText="1"/>
    </xf>
    <xf numFmtId="0" fontId="2" fillId="3" borderId="6" xfId="0" applyNumberFormat="1" applyFont="1" applyFill="1" applyBorder="1" applyAlignment="1" applyProtection="1">
      <alignment horizontal="left" vertical="center" wrapText="1"/>
    </xf>
    <xf numFmtId="0" fontId="2" fillId="3" borderId="18" xfId="0" applyNumberFormat="1" applyFont="1" applyFill="1" applyBorder="1" applyAlignment="1" applyProtection="1">
      <alignment vertical="center"/>
    </xf>
    <xf numFmtId="0" fontId="2" fillId="3" borderId="19" xfId="0" applyNumberFormat="1" applyFont="1" applyFill="1" applyBorder="1" applyAlignment="1" applyProtection="1">
      <alignment horizontal="left" vertical="center" wrapText="1"/>
    </xf>
    <xf numFmtId="179" fontId="2" fillId="3" borderId="20" xfId="0" applyNumberFormat="1" applyFont="1" applyFill="1" applyBorder="1" applyAlignment="1" applyProtection="1">
      <alignment vertical="center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60% - 强调文字颜色 5 2" xfId="50"/>
    <cellStyle name="计算 2" xfId="51"/>
    <cellStyle name="40% - 强调文字颜色 4 2" xfId="52"/>
    <cellStyle name="40% - 强调文字颜色 1 2" xfId="53"/>
    <cellStyle name="标题 1 2" xfId="54"/>
    <cellStyle name="40% - 强调文字颜色 5 2" xfId="55"/>
    <cellStyle name="60% - 强调文字颜色 4 2" xfId="56"/>
    <cellStyle name="适中 2" xfId="57"/>
    <cellStyle name="40% - 强调文字颜色 6 2" xfId="58"/>
    <cellStyle name="20% - 强调文字颜色 2 2" xfId="59"/>
    <cellStyle name="常规 3" xfId="60"/>
    <cellStyle name="20% - 强调文字颜色 4 2" xfId="61"/>
    <cellStyle name="20% - 强调文字颜色 6 2" xfId="62"/>
    <cellStyle name="标题 3 2" xfId="63"/>
    <cellStyle name="60% - 强调文字颜色 1 2" xfId="64"/>
    <cellStyle name="60% - 强调文字颜色 6 2" xfId="65"/>
    <cellStyle name="标题 2 2" xfId="66"/>
    <cellStyle name="标题 4 2" xfId="67"/>
    <cellStyle name="标题 5" xfId="68"/>
    <cellStyle name="常规 2" xfId="69"/>
    <cellStyle name="常规 2 2" xfId="70"/>
    <cellStyle name="常规 4" xfId="71"/>
    <cellStyle name="常规 4 2" xfId="72"/>
    <cellStyle name="常规 5" xfId="73"/>
    <cellStyle name="汇总 2" xfId="74"/>
    <cellStyle name="检查单元格 2" xfId="75"/>
    <cellStyle name="链接单元格 2" xfId="76"/>
    <cellStyle name="强调文字颜色 1 2" xfId="77"/>
    <cellStyle name="强调文字颜色 3 2" xfId="78"/>
    <cellStyle name="强调文字颜色 4 2" xfId="79"/>
    <cellStyle name="强调文字颜色 5 2" xfId="80"/>
    <cellStyle name="强调文字颜色 6 2" xfId="81"/>
    <cellStyle name="输入 2" xfId="82"/>
    <cellStyle name="注释 2" xfId="8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A0A0A0"/>
      <rgbColor rgb="00B4B4B4"/>
      <rgbColor rgb="00F0F0F0"/>
    </indexedColors>
    <mruColors>
      <color rgb="00D9D9D9"/>
      <color rgb="00FFFFFF"/>
      <color rgb="00E0E0E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37"/>
  <sheetViews>
    <sheetView showGridLines="0" zoomScaleSheetLayoutView="60" workbookViewId="0">
      <selection activeCell="E10" sqref="E10"/>
    </sheetView>
  </sheetViews>
  <sheetFormatPr defaultColWidth="8.72115384615385" defaultRowHeight="14.25" customHeight="1"/>
  <cols>
    <col min="1" max="1" width="5" style="61" customWidth="1"/>
    <col min="2" max="2" width="20.6346153846154" style="61" customWidth="1"/>
    <col min="3" max="3" width="5.63461538461539" style="61" customWidth="1"/>
    <col min="4" max="6" width="20.6346153846154" style="61" customWidth="1"/>
    <col min="7" max="7" width="5.63461538461539" style="61" customWidth="1"/>
    <col min="8" max="9" width="20.6346153846154" style="61" customWidth="1"/>
    <col min="10" max="10" width="5" style="61" customWidth="1"/>
    <col min="11" max="16384" width="8.72115384615385" style="61"/>
  </cols>
  <sheetData>
    <row r="1" s="60" customFormat="1" ht="36.75" customHeight="1" spans="1:10">
      <c r="A1" s="62"/>
      <c r="B1" s="2" t="s">
        <v>0</v>
      </c>
      <c r="C1" s="2"/>
      <c r="D1" s="2"/>
      <c r="E1" s="2"/>
      <c r="F1" s="2"/>
      <c r="G1" s="2"/>
      <c r="H1" s="2"/>
      <c r="I1" s="2"/>
      <c r="J1" s="63"/>
    </row>
    <row r="2" ht="22.5" customHeight="1" spans="1:10">
      <c r="A2" s="64"/>
      <c r="B2" s="65"/>
      <c r="C2" s="65"/>
      <c r="D2" s="65"/>
      <c r="E2" s="65"/>
      <c r="F2" s="65"/>
      <c r="G2" s="65"/>
      <c r="H2" s="65"/>
      <c r="I2" s="66" t="s">
        <v>1</v>
      </c>
      <c r="J2" s="67"/>
    </row>
    <row r="3" ht="28" customHeight="1" spans="1:10">
      <c r="A3" s="64"/>
      <c r="B3" s="5" t="s">
        <v>2</v>
      </c>
      <c r="C3" s="6"/>
      <c r="D3" s="68"/>
      <c r="E3" s="68"/>
      <c r="F3" s="6" t="s">
        <v>3</v>
      </c>
      <c r="G3" s="6"/>
      <c r="H3" s="69"/>
      <c r="I3" s="70"/>
      <c r="J3" s="67"/>
    </row>
    <row r="4" ht="28" customHeight="1" spans="1:10">
      <c r="A4" s="64"/>
      <c r="B4" s="10" t="s">
        <v>4</v>
      </c>
      <c r="C4" s="11"/>
      <c r="D4" s="71"/>
      <c r="E4" s="71"/>
      <c r="F4" s="72" t="s">
        <v>5</v>
      </c>
      <c r="G4" s="72"/>
      <c r="H4" s="71"/>
      <c r="I4" s="73"/>
      <c r="J4" s="67"/>
    </row>
    <row r="5" ht="28" customHeight="1" spans="1:10">
      <c r="A5" s="64"/>
      <c r="B5" s="40" t="s">
        <v>6</v>
      </c>
      <c r="C5" s="41" t="s">
        <v>7</v>
      </c>
      <c r="D5" s="41" t="s">
        <v>8</v>
      </c>
      <c r="E5" s="41" t="s">
        <v>9</v>
      </c>
      <c r="F5" s="41" t="s">
        <v>10</v>
      </c>
      <c r="G5" s="41" t="s">
        <v>7</v>
      </c>
      <c r="H5" s="41" t="s">
        <v>8</v>
      </c>
      <c r="I5" s="42" t="s">
        <v>9</v>
      </c>
      <c r="J5" s="67"/>
    </row>
    <row r="6" ht="28" customHeight="1" spans="1:10">
      <c r="A6" s="64"/>
      <c r="B6" s="43" t="s">
        <v>11</v>
      </c>
      <c r="C6" s="44"/>
      <c r="D6" s="74"/>
      <c r="E6" s="74"/>
      <c r="F6" s="75" t="s">
        <v>12</v>
      </c>
      <c r="G6" s="44"/>
      <c r="H6" s="74"/>
      <c r="I6" s="76"/>
      <c r="J6" s="67"/>
    </row>
    <row r="7" ht="28" customHeight="1" spans="1:10">
      <c r="A7" s="64"/>
      <c r="B7" s="77" t="s">
        <v>13</v>
      </c>
      <c r="C7" s="44">
        <v>1</v>
      </c>
      <c r="D7" s="46">
        <v>0</v>
      </c>
      <c r="E7" s="46">
        <v>0</v>
      </c>
      <c r="F7" s="78" t="s">
        <v>14</v>
      </c>
      <c r="G7" s="44">
        <v>31</v>
      </c>
      <c r="H7" s="46">
        <v>0</v>
      </c>
      <c r="I7" s="79">
        <v>0</v>
      </c>
      <c r="J7" s="67"/>
    </row>
    <row r="8" ht="28" customHeight="1" spans="1:10">
      <c r="A8" s="64"/>
      <c r="B8" s="77" t="s">
        <v>15</v>
      </c>
      <c r="C8" s="44">
        <v>2</v>
      </c>
      <c r="D8" s="46">
        <v>0</v>
      </c>
      <c r="E8" s="46">
        <v>0</v>
      </c>
      <c r="F8" s="78" t="s">
        <v>16</v>
      </c>
      <c r="G8" s="44">
        <v>32</v>
      </c>
      <c r="H8" s="46">
        <v>0</v>
      </c>
      <c r="I8" s="79">
        <v>0</v>
      </c>
      <c r="J8" s="67"/>
    </row>
    <row r="9" ht="28" customHeight="1" spans="1:10">
      <c r="A9" s="64"/>
      <c r="B9" s="77" t="s">
        <v>17</v>
      </c>
      <c r="C9" s="44">
        <v>3</v>
      </c>
      <c r="D9" s="46">
        <v>0</v>
      </c>
      <c r="E9" s="46">
        <v>0</v>
      </c>
      <c r="F9" s="78" t="s">
        <v>18</v>
      </c>
      <c r="G9" s="44">
        <v>33</v>
      </c>
      <c r="H9" s="46">
        <v>0</v>
      </c>
      <c r="I9" s="79">
        <v>0</v>
      </c>
      <c r="J9" s="67"/>
    </row>
    <row r="10" ht="28" customHeight="1" spans="1:10">
      <c r="A10" s="64"/>
      <c r="B10" s="77" t="s">
        <v>19</v>
      </c>
      <c r="C10" s="44">
        <v>4</v>
      </c>
      <c r="D10" s="46">
        <v>0</v>
      </c>
      <c r="E10" s="46">
        <v>0</v>
      </c>
      <c r="F10" s="78" t="s">
        <v>20</v>
      </c>
      <c r="G10" s="44">
        <v>34</v>
      </c>
      <c r="H10" s="46">
        <v>0</v>
      </c>
      <c r="I10" s="79">
        <v>0</v>
      </c>
      <c r="J10" s="67"/>
    </row>
    <row r="11" ht="28" customHeight="1" spans="1:10">
      <c r="A11" s="64"/>
      <c r="B11" s="77" t="s">
        <v>21</v>
      </c>
      <c r="C11" s="44">
        <v>5</v>
      </c>
      <c r="D11" s="46">
        <v>0</v>
      </c>
      <c r="E11" s="46">
        <v>0</v>
      </c>
      <c r="F11" s="78" t="s">
        <v>22</v>
      </c>
      <c r="G11" s="44">
        <v>35</v>
      </c>
      <c r="H11" s="46">
        <v>0</v>
      </c>
      <c r="I11" s="79">
        <v>0</v>
      </c>
      <c r="J11" s="67"/>
    </row>
    <row r="12" ht="28" customHeight="1" spans="1:10">
      <c r="A12" s="64"/>
      <c r="B12" s="77" t="s">
        <v>23</v>
      </c>
      <c r="C12" s="44">
        <v>6</v>
      </c>
      <c r="D12" s="46">
        <v>0</v>
      </c>
      <c r="E12" s="46">
        <v>0</v>
      </c>
      <c r="F12" s="78" t="s">
        <v>24</v>
      </c>
      <c r="G12" s="44">
        <v>36</v>
      </c>
      <c r="H12" s="46">
        <v>0</v>
      </c>
      <c r="I12" s="79">
        <v>0</v>
      </c>
      <c r="J12" s="67"/>
    </row>
    <row r="13" ht="28" customHeight="1" spans="1:10">
      <c r="A13" s="64"/>
      <c r="B13" s="77" t="s">
        <v>25</v>
      </c>
      <c r="C13" s="44">
        <v>7</v>
      </c>
      <c r="D13" s="46">
        <v>0</v>
      </c>
      <c r="E13" s="46">
        <v>0</v>
      </c>
      <c r="F13" s="78" t="s">
        <v>26</v>
      </c>
      <c r="G13" s="44">
        <v>37</v>
      </c>
      <c r="H13" s="46">
        <v>0</v>
      </c>
      <c r="I13" s="79">
        <v>0</v>
      </c>
      <c r="J13" s="67"/>
    </row>
    <row r="14" ht="28" customHeight="1" spans="1:10">
      <c r="A14" s="64"/>
      <c r="B14" s="77" t="s">
        <v>27</v>
      </c>
      <c r="C14" s="44">
        <v>8</v>
      </c>
      <c r="D14" s="46">
        <v>0</v>
      </c>
      <c r="E14" s="46">
        <v>0</v>
      </c>
      <c r="F14" s="78" t="s">
        <v>28</v>
      </c>
      <c r="G14" s="44">
        <v>38</v>
      </c>
      <c r="H14" s="46">
        <v>0</v>
      </c>
      <c r="I14" s="79">
        <v>0</v>
      </c>
      <c r="J14" s="67"/>
    </row>
    <row r="15" ht="28" customHeight="1" spans="1:10">
      <c r="A15" s="64"/>
      <c r="B15" s="77" t="s">
        <v>29</v>
      </c>
      <c r="C15" s="44">
        <v>9</v>
      </c>
      <c r="D15" s="46">
        <v>0</v>
      </c>
      <c r="E15" s="46">
        <v>0</v>
      </c>
      <c r="F15" s="78" t="s">
        <v>30</v>
      </c>
      <c r="G15" s="44">
        <v>39</v>
      </c>
      <c r="H15" s="46">
        <v>0</v>
      </c>
      <c r="I15" s="79">
        <v>0</v>
      </c>
      <c r="J15" s="67"/>
    </row>
    <row r="16" ht="28" customHeight="1" spans="1:10">
      <c r="A16" s="64"/>
      <c r="B16" s="77" t="s">
        <v>31</v>
      </c>
      <c r="C16" s="44">
        <v>10</v>
      </c>
      <c r="D16" s="46">
        <v>0</v>
      </c>
      <c r="E16" s="46">
        <v>0</v>
      </c>
      <c r="F16" s="78" t="s">
        <v>32</v>
      </c>
      <c r="G16" s="44">
        <v>40</v>
      </c>
      <c r="H16" s="46">
        <v>0</v>
      </c>
      <c r="I16" s="79">
        <v>0</v>
      </c>
      <c r="J16" s="67"/>
    </row>
    <row r="17" ht="28" customHeight="1" spans="1:10">
      <c r="A17" s="64"/>
      <c r="B17" s="77" t="s">
        <v>33</v>
      </c>
      <c r="C17" s="44">
        <v>11</v>
      </c>
      <c r="D17" s="46">
        <v>0</v>
      </c>
      <c r="E17" s="46">
        <v>0</v>
      </c>
      <c r="F17" s="78" t="s">
        <v>34</v>
      </c>
      <c r="G17" s="44">
        <v>41</v>
      </c>
      <c r="H17" s="53">
        <f>ROUND(H7+H8+H9+H10+H11+H12+H13+H14+H15+H16,2)</f>
        <v>0</v>
      </c>
      <c r="I17" s="80">
        <f>ROUND(I7+I8+I9+I10+I11+I12+I13+I14+I15+I16,2)</f>
        <v>0</v>
      </c>
      <c r="J17" s="67"/>
    </row>
    <row r="18" ht="28" customHeight="1" spans="1:10">
      <c r="A18" s="64"/>
      <c r="B18" s="77" t="s">
        <v>35</v>
      </c>
      <c r="C18" s="44">
        <v>12</v>
      </c>
      <c r="D18" s="46">
        <v>0</v>
      </c>
      <c r="E18" s="46">
        <v>0</v>
      </c>
      <c r="F18" s="78" t="s">
        <v>36</v>
      </c>
      <c r="G18" s="44"/>
      <c r="H18" s="74"/>
      <c r="I18" s="76"/>
      <c r="J18" s="67"/>
    </row>
    <row r="19" ht="28" customHeight="1" spans="1:10">
      <c r="A19" s="64"/>
      <c r="B19" s="77" t="s">
        <v>37</v>
      </c>
      <c r="C19" s="44">
        <v>13</v>
      </c>
      <c r="D19" s="46">
        <v>0</v>
      </c>
      <c r="E19" s="46">
        <v>0</v>
      </c>
      <c r="F19" s="78" t="s">
        <v>38</v>
      </c>
      <c r="G19" s="44">
        <v>42</v>
      </c>
      <c r="H19" s="46">
        <v>0</v>
      </c>
      <c r="I19" s="79">
        <v>0</v>
      </c>
      <c r="J19" s="67"/>
    </row>
    <row r="20" ht="28" customHeight="1" spans="1:10">
      <c r="A20" s="64"/>
      <c r="B20" s="77" t="s">
        <v>39</v>
      </c>
      <c r="C20" s="44">
        <v>14</v>
      </c>
      <c r="D20" s="46">
        <v>0</v>
      </c>
      <c r="E20" s="46">
        <v>0</v>
      </c>
      <c r="F20" s="78" t="s">
        <v>40</v>
      </c>
      <c r="G20" s="44">
        <v>43</v>
      </c>
      <c r="H20" s="46">
        <v>0</v>
      </c>
      <c r="I20" s="79">
        <v>0</v>
      </c>
      <c r="J20" s="67"/>
    </row>
    <row r="21" ht="28" customHeight="1" spans="1:10">
      <c r="A21" s="64"/>
      <c r="B21" s="77" t="s">
        <v>41</v>
      </c>
      <c r="C21" s="44">
        <v>15</v>
      </c>
      <c r="D21" s="53">
        <f>ROUND(D7+D8+D9+D10+D11+D12+D13+D14+D15+D20,2)</f>
        <v>0</v>
      </c>
      <c r="E21" s="53">
        <f>ROUND(E7+E8+E9+E10+E11+E12+E13+E14+E15+E20,2)</f>
        <v>0</v>
      </c>
      <c r="F21" s="78" t="s">
        <v>42</v>
      </c>
      <c r="G21" s="44">
        <v>44</v>
      </c>
      <c r="H21" s="46">
        <v>0</v>
      </c>
      <c r="I21" s="79">
        <v>0</v>
      </c>
      <c r="J21" s="67"/>
    </row>
    <row r="22" ht="28" customHeight="1" spans="1:10">
      <c r="A22" s="64"/>
      <c r="B22" s="77" t="s">
        <v>43</v>
      </c>
      <c r="C22" s="44"/>
      <c r="D22" s="74"/>
      <c r="E22" s="74"/>
      <c r="F22" s="78" t="s">
        <v>44</v>
      </c>
      <c r="G22" s="44">
        <v>45</v>
      </c>
      <c r="H22" s="46">
        <v>0</v>
      </c>
      <c r="I22" s="79">
        <v>0</v>
      </c>
      <c r="J22" s="67"/>
    </row>
    <row r="23" ht="28" customHeight="1" spans="1:10">
      <c r="A23" s="64"/>
      <c r="B23" s="77" t="s">
        <v>45</v>
      </c>
      <c r="C23" s="44">
        <v>16</v>
      </c>
      <c r="D23" s="46">
        <v>0</v>
      </c>
      <c r="E23" s="46">
        <v>0</v>
      </c>
      <c r="F23" s="78" t="s">
        <v>46</v>
      </c>
      <c r="G23" s="44">
        <v>46</v>
      </c>
      <c r="H23" s="53">
        <f>ROUND(H19+H20+H21+H22,2)</f>
        <v>0</v>
      </c>
      <c r="I23" s="80">
        <f>ROUND(I19+I20+I21+I22,2)</f>
        <v>0</v>
      </c>
      <c r="J23" s="67"/>
    </row>
    <row r="24" ht="28" customHeight="1" spans="1:10">
      <c r="A24" s="64"/>
      <c r="B24" s="77" t="s">
        <v>47</v>
      </c>
      <c r="C24" s="44">
        <v>17</v>
      </c>
      <c r="D24" s="46">
        <v>0</v>
      </c>
      <c r="E24" s="46">
        <v>0</v>
      </c>
      <c r="F24" s="78" t="s">
        <v>48</v>
      </c>
      <c r="G24" s="44">
        <v>47</v>
      </c>
      <c r="H24" s="53">
        <f>ROUND(H17+H23,2)</f>
        <v>0</v>
      </c>
      <c r="I24" s="80">
        <f>ROUND(I17+I23,2)</f>
        <v>0</v>
      </c>
      <c r="J24" s="67"/>
    </row>
    <row r="25" ht="28" customHeight="1" spans="1:10">
      <c r="A25" s="64"/>
      <c r="B25" s="77" t="s">
        <v>49</v>
      </c>
      <c r="C25" s="44">
        <v>18</v>
      </c>
      <c r="D25" s="46">
        <v>0</v>
      </c>
      <c r="E25" s="46">
        <v>0</v>
      </c>
      <c r="F25" s="78"/>
      <c r="G25" s="44"/>
      <c r="H25" s="74"/>
      <c r="I25" s="76"/>
      <c r="J25" s="67"/>
    </row>
    <row r="26" ht="28" customHeight="1" spans="1:10">
      <c r="A26" s="64"/>
      <c r="B26" s="77" t="s">
        <v>50</v>
      </c>
      <c r="C26" s="44">
        <v>19</v>
      </c>
      <c r="D26" s="46">
        <v>0</v>
      </c>
      <c r="E26" s="46">
        <v>0</v>
      </c>
      <c r="F26" s="78"/>
      <c r="G26" s="44"/>
      <c r="H26" s="74"/>
      <c r="I26" s="76"/>
      <c r="J26" s="67"/>
    </row>
    <row r="27" ht="28" customHeight="1" spans="1:10">
      <c r="A27" s="64"/>
      <c r="B27" s="77" t="s">
        <v>51</v>
      </c>
      <c r="C27" s="44">
        <v>20</v>
      </c>
      <c r="D27" s="53">
        <f>ROUND(D25-D26,2)</f>
        <v>0</v>
      </c>
      <c r="E27" s="53">
        <f>ROUND(E25-E26,2)</f>
        <v>0</v>
      </c>
      <c r="F27" s="78"/>
      <c r="G27" s="44"/>
      <c r="H27" s="74"/>
      <c r="I27" s="76"/>
      <c r="J27" s="67"/>
    </row>
    <row r="28" ht="28" customHeight="1" spans="1:10">
      <c r="A28" s="64"/>
      <c r="B28" s="77" t="s">
        <v>52</v>
      </c>
      <c r="C28" s="44">
        <v>21</v>
      </c>
      <c r="D28" s="46">
        <v>0</v>
      </c>
      <c r="E28" s="46">
        <v>0</v>
      </c>
      <c r="F28" s="78"/>
      <c r="G28" s="44"/>
      <c r="H28" s="74"/>
      <c r="I28" s="76"/>
      <c r="J28" s="67"/>
    </row>
    <row r="29" ht="28" customHeight="1" spans="1:10">
      <c r="A29" s="64"/>
      <c r="B29" s="77" t="s">
        <v>53</v>
      </c>
      <c r="C29" s="44">
        <v>22</v>
      </c>
      <c r="D29" s="46">
        <v>0</v>
      </c>
      <c r="E29" s="46">
        <v>0</v>
      </c>
      <c r="F29" s="78"/>
      <c r="G29" s="44"/>
      <c r="H29" s="74"/>
      <c r="I29" s="76"/>
      <c r="J29" s="67"/>
    </row>
    <row r="30" ht="28" customHeight="1" spans="1:10">
      <c r="A30" s="64"/>
      <c r="B30" s="77" t="s">
        <v>54</v>
      </c>
      <c r="C30" s="44">
        <v>23</v>
      </c>
      <c r="D30" s="46">
        <v>0</v>
      </c>
      <c r="E30" s="46">
        <v>0</v>
      </c>
      <c r="F30" s="78"/>
      <c r="G30" s="44"/>
      <c r="H30" s="74"/>
      <c r="I30" s="76"/>
      <c r="J30" s="67"/>
    </row>
    <row r="31" ht="28" customHeight="1" spans="1:10">
      <c r="A31" s="64"/>
      <c r="B31" s="77" t="s">
        <v>55</v>
      </c>
      <c r="C31" s="44">
        <v>24</v>
      </c>
      <c r="D31" s="46">
        <v>0</v>
      </c>
      <c r="E31" s="46">
        <v>0</v>
      </c>
      <c r="F31" s="81" t="s">
        <v>56</v>
      </c>
      <c r="G31" s="44"/>
      <c r="H31" s="74"/>
      <c r="I31" s="76"/>
      <c r="J31" s="67"/>
    </row>
    <row r="32" ht="28" customHeight="1" spans="1:10">
      <c r="A32" s="64"/>
      <c r="B32" s="77" t="s">
        <v>57</v>
      </c>
      <c r="C32" s="44">
        <v>25</v>
      </c>
      <c r="D32" s="46">
        <v>0</v>
      </c>
      <c r="E32" s="46">
        <v>0</v>
      </c>
      <c r="F32" s="78" t="s">
        <v>58</v>
      </c>
      <c r="G32" s="44">
        <v>48</v>
      </c>
      <c r="H32" s="46">
        <v>0</v>
      </c>
      <c r="I32" s="79">
        <v>0</v>
      </c>
      <c r="J32" s="67"/>
    </row>
    <row r="33" ht="28" customHeight="1" spans="1:10">
      <c r="A33" s="64"/>
      <c r="B33" s="77" t="s">
        <v>59</v>
      </c>
      <c r="C33" s="44">
        <v>26</v>
      </c>
      <c r="D33" s="46">
        <v>0</v>
      </c>
      <c r="E33" s="46">
        <v>0</v>
      </c>
      <c r="F33" s="78" t="s">
        <v>60</v>
      </c>
      <c r="G33" s="44">
        <v>49</v>
      </c>
      <c r="H33" s="46">
        <v>0</v>
      </c>
      <c r="I33" s="79">
        <v>0</v>
      </c>
      <c r="J33" s="67"/>
    </row>
    <row r="34" ht="28" customHeight="1" spans="1:10">
      <c r="A34" s="64"/>
      <c r="B34" s="77" t="s">
        <v>61</v>
      </c>
      <c r="C34" s="44">
        <v>27</v>
      </c>
      <c r="D34" s="46">
        <v>0</v>
      </c>
      <c r="E34" s="46">
        <v>0</v>
      </c>
      <c r="F34" s="78" t="s">
        <v>62</v>
      </c>
      <c r="G34" s="44">
        <v>50</v>
      </c>
      <c r="H34" s="46">
        <v>0</v>
      </c>
      <c r="I34" s="79">
        <v>0</v>
      </c>
      <c r="J34" s="67"/>
    </row>
    <row r="35" ht="28" customHeight="1" spans="1:10">
      <c r="A35" s="64"/>
      <c r="B35" s="77" t="s">
        <v>63</v>
      </c>
      <c r="C35" s="44">
        <v>28</v>
      </c>
      <c r="D35" s="46">
        <v>0</v>
      </c>
      <c r="E35" s="46">
        <v>0</v>
      </c>
      <c r="F35" s="78" t="s">
        <v>64</v>
      </c>
      <c r="G35" s="44">
        <v>51</v>
      </c>
      <c r="H35" s="46">
        <v>0</v>
      </c>
      <c r="I35" s="79">
        <v>0</v>
      </c>
      <c r="J35" s="67"/>
    </row>
    <row r="36" ht="28" customHeight="1" spans="1:10">
      <c r="A36" s="64"/>
      <c r="B36" s="77" t="s">
        <v>65</v>
      </c>
      <c r="C36" s="44">
        <v>29</v>
      </c>
      <c r="D36" s="53">
        <f>ROUND(D23+D24+D27+D28+D29+D30+D31+D32+D33+D34+D35,2)</f>
        <v>0</v>
      </c>
      <c r="E36" s="53">
        <f>ROUND(E23+E24+E27+E28+E29+E30+E31+E32+E33+E34+E35,2)</f>
        <v>0</v>
      </c>
      <c r="F36" s="82" t="s">
        <v>66</v>
      </c>
      <c r="G36" s="44">
        <v>52</v>
      </c>
      <c r="H36" s="53">
        <f>ROUND(H32+H33+H34+H35,2)</f>
        <v>0</v>
      </c>
      <c r="I36" s="80">
        <f>ROUND(I32+I33+I34+I35,2)</f>
        <v>0</v>
      </c>
      <c r="J36" s="67"/>
    </row>
    <row r="37" ht="28" customHeight="1" spans="1:10">
      <c r="A37" s="64"/>
      <c r="B37" s="83" t="s">
        <v>67</v>
      </c>
      <c r="C37" s="56">
        <v>30</v>
      </c>
      <c r="D37" s="58">
        <f>ROUND(D21+D36,2)</f>
        <v>0</v>
      </c>
      <c r="E37" s="58">
        <f>ROUND(E21+E36,2)</f>
        <v>0</v>
      </c>
      <c r="F37" s="84" t="s">
        <v>68</v>
      </c>
      <c r="G37" s="56">
        <v>53</v>
      </c>
      <c r="H37" s="58">
        <f>ROUND(H24+H36,2)</f>
        <v>0</v>
      </c>
      <c r="I37" s="85">
        <f>ROUND(I24+I36,2)</f>
        <v>0</v>
      </c>
      <c r="J37" s="67"/>
    </row>
  </sheetData>
  <sheetProtection password="EF5C" sheet="1" selectLockedCells="1" objects="1"/>
  <mergeCells count="9">
    <mergeCell ref="B1:I1"/>
    <mergeCell ref="B3:C3"/>
    <mergeCell ref="D3:E3"/>
    <mergeCell ref="F3:G3"/>
    <mergeCell ref="H3:I3"/>
    <mergeCell ref="B4:C4"/>
    <mergeCell ref="D4:E4"/>
    <mergeCell ref="F4:G4"/>
    <mergeCell ref="H4:I4"/>
  </mergeCells>
  <dataValidations count="5">
    <dataValidation type="date" operator="between" allowBlank="1" showInputMessage="1" showErrorMessage="1" error="请输入正确的日期格式数据！格式为：xxxx-xx-xx" sqref="D4:E4">
      <formula1>1</formula1>
      <formula2>2958435</formula2>
    </dataValidation>
    <dataValidation type="date" operator="between" allowBlank="1" showInputMessage="1" showErrorMessage="1" error="请输入正确的日期格式数据！格式为：xxxx-xx-xx" sqref="H4:I4">
      <formula1>31</formula1>
      <formula2>2958465</formula2>
    </dataValidation>
    <dataValidation type="decimal" operator="between" allowBlank="1" showInputMessage="1" showErrorMessage="1" sqref="H17:I17 D21:E21 D26:E27 D36:E37 H36:I37 H23:I24">
      <formula1>-9999999999999</formula1>
      <formula2>9999999999999</formula2>
    </dataValidation>
    <dataValidation type="decimal" operator="between" allowBlank="1" showInputMessage="1" showErrorMessage="1" errorTitle="无效的数据输入" error="只能输入数字！" sqref="H18:I18 D22:E22 H25:I31">
      <formula1>-9999999999999</formula1>
      <formula2>9999999999999</formula2>
    </dataValidation>
    <dataValidation type="decimal" operator="between" showInputMessage="1" showErrorMessage="1" error="不能为空，默认赋值0.00" sqref="D7:E20 D23:E25 D28:E35 H7:I16 H19:I22 H32:I35">
      <formula1>-9999999999999</formula1>
      <formula2>9999999999999</formula2>
    </dataValidation>
  </dataValidations>
  <pageMargins left="0.9" right="0.9" top="0.98" bottom="0.98" header="0.51" footer="0.51"/>
  <pageSetup paperSize="9" orientation="portrait" errors="blank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37"/>
  <sheetViews>
    <sheetView showGridLines="0" tabSelected="1" zoomScaleSheetLayoutView="60" workbookViewId="0">
      <selection activeCell="D6" sqref="D6"/>
    </sheetView>
  </sheetViews>
  <sheetFormatPr defaultColWidth="8.72115384615385" defaultRowHeight="14.25" customHeight="1" outlineLevelCol="5"/>
  <cols>
    <col min="1" max="1" width="5" customWidth="1"/>
    <col min="2" max="2" width="28.6346153846154" customWidth="1"/>
    <col min="3" max="3" width="5.63461538461539" customWidth="1"/>
    <col min="4" max="4" width="30.6346153846154" customWidth="1"/>
    <col min="5" max="5" width="28.6346153846154" customWidth="1"/>
    <col min="6" max="6" width="30.6346153846154" customWidth="1"/>
  </cols>
  <sheetData>
    <row r="1" s="35" customFormat="1" ht="36.75" customHeight="1" spans="1:6">
      <c r="A1" s="36"/>
      <c r="B1" s="2" t="s">
        <v>69</v>
      </c>
      <c r="C1" s="37"/>
      <c r="D1" s="37"/>
      <c r="E1" s="37"/>
      <c r="F1" s="37"/>
    </row>
    <row r="2" ht="22.5" customHeight="1" spans="1:6">
      <c r="A2" s="1"/>
      <c r="B2" s="38"/>
      <c r="C2" s="39"/>
      <c r="D2" s="39"/>
      <c r="E2" s="39"/>
      <c r="F2" s="4" t="s">
        <v>70</v>
      </c>
    </row>
    <row r="3" ht="28" customHeight="1" spans="1:6">
      <c r="A3" s="1"/>
      <c r="B3" s="5" t="s">
        <v>2</v>
      </c>
      <c r="C3" s="6"/>
      <c r="D3" s="7" t="str">
        <f>IF(资产负债表!D3="","",资产负债表!D3)</f>
        <v/>
      </c>
      <c r="E3" s="8" t="s">
        <v>3</v>
      </c>
      <c r="F3" s="9" t="str">
        <f>IF(资产负债表!H3="","",资产负债表!H3)</f>
        <v/>
      </c>
    </row>
    <row r="4" ht="28" customHeight="1" spans="1:6">
      <c r="A4" s="1"/>
      <c r="B4" s="10" t="s">
        <v>4</v>
      </c>
      <c r="C4" s="11"/>
      <c r="D4" s="12" t="str">
        <f>IF(资产负债表!D4="","",资产负债表!D4)</f>
        <v/>
      </c>
      <c r="E4" s="13" t="s">
        <v>5</v>
      </c>
      <c r="F4" s="14" t="str">
        <f>IF(资产负债表!H4="","",资产负债表!H4)</f>
        <v/>
      </c>
    </row>
    <row r="5" ht="28" customHeight="1" spans="1:6">
      <c r="A5" s="1"/>
      <c r="B5" s="40" t="s">
        <v>71</v>
      </c>
      <c r="C5" s="41" t="s">
        <v>7</v>
      </c>
      <c r="D5" s="41" t="s">
        <v>72</v>
      </c>
      <c r="E5" s="41" t="s">
        <v>73</v>
      </c>
      <c r="F5" s="42"/>
    </row>
    <row r="6" ht="28" customHeight="1" spans="1:6">
      <c r="A6" s="1"/>
      <c r="B6" s="43" t="s">
        <v>74</v>
      </c>
      <c r="C6" s="44">
        <v>1</v>
      </c>
      <c r="D6" s="45">
        <v>0</v>
      </c>
      <c r="E6" s="46">
        <v>0</v>
      </c>
      <c r="F6" s="47"/>
    </row>
    <row r="7" ht="28" customHeight="1" spans="1:6">
      <c r="A7" s="1"/>
      <c r="B7" s="43" t="s">
        <v>75</v>
      </c>
      <c r="C7" s="44">
        <v>2</v>
      </c>
      <c r="D7" s="48">
        <v>0</v>
      </c>
      <c r="E7" s="46">
        <v>0</v>
      </c>
      <c r="F7" s="47"/>
    </row>
    <row r="8" ht="28" customHeight="1" spans="1:6">
      <c r="A8" s="1"/>
      <c r="B8" s="49" t="s">
        <v>76</v>
      </c>
      <c r="C8" s="44">
        <v>3</v>
      </c>
      <c r="D8" s="45">
        <v>0</v>
      </c>
      <c r="E8" s="46">
        <v>0</v>
      </c>
      <c r="F8" s="47"/>
    </row>
    <row r="9" ht="28" customHeight="1" spans="1:6">
      <c r="A9" s="1"/>
      <c r="B9" s="49" t="s">
        <v>77</v>
      </c>
      <c r="C9" s="44">
        <v>4</v>
      </c>
      <c r="D9" s="48">
        <v>0</v>
      </c>
      <c r="E9" s="46">
        <v>0</v>
      </c>
      <c r="F9" s="47"/>
    </row>
    <row r="10" ht="28" customHeight="1" spans="1:6">
      <c r="A10" s="1"/>
      <c r="B10" s="49" t="s">
        <v>78</v>
      </c>
      <c r="C10" s="44">
        <v>5</v>
      </c>
      <c r="D10" s="45">
        <v>0</v>
      </c>
      <c r="E10" s="46">
        <v>0</v>
      </c>
      <c r="F10" s="47"/>
    </row>
    <row r="11" ht="28" customHeight="1" spans="1:6">
      <c r="A11" s="1"/>
      <c r="B11" s="49" t="s">
        <v>79</v>
      </c>
      <c r="C11" s="44">
        <v>6</v>
      </c>
      <c r="D11" s="48">
        <v>0</v>
      </c>
      <c r="E11" s="46">
        <v>0</v>
      </c>
      <c r="F11" s="47"/>
    </row>
    <row r="12" ht="28" customHeight="1" spans="1:6">
      <c r="A12" s="1"/>
      <c r="B12" s="49" t="s">
        <v>80</v>
      </c>
      <c r="C12" s="44">
        <v>7</v>
      </c>
      <c r="D12" s="45">
        <v>0</v>
      </c>
      <c r="E12" s="46">
        <v>0</v>
      </c>
      <c r="F12" s="47"/>
    </row>
    <row r="13" ht="28" customHeight="1" spans="1:6">
      <c r="A13" s="1"/>
      <c r="B13" s="49" t="s">
        <v>81</v>
      </c>
      <c r="C13" s="44">
        <v>8</v>
      </c>
      <c r="D13" s="48">
        <v>0</v>
      </c>
      <c r="E13" s="46">
        <v>0</v>
      </c>
      <c r="F13" s="47"/>
    </row>
    <row r="14" ht="28" customHeight="1" spans="1:6">
      <c r="A14" s="1"/>
      <c r="B14" s="50" t="s">
        <v>82</v>
      </c>
      <c r="C14" s="44">
        <v>9</v>
      </c>
      <c r="D14" s="45">
        <v>0</v>
      </c>
      <c r="E14" s="46">
        <v>0</v>
      </c>
      <c r="F14" s="47"/>
    </row>
    <row r="15" ht="28" customHeight="1" spans="1:6">
      <c r="A15" s="1"/>
      <c r="B15" s="50" t="s">
        <v>83</v>
      </c>
      <c r="C15" s="44">
        <v>10</v>
      </c>
      <c r="D15" s="48">
        <v>0</v>
      </c>
      <c r="E15" s="46">
        <v>0</v>
      </c>
      <c r="F15" s="47"/>
    </row>
    <row r="16" ht="28" customHeight="1" spans="1:6">
      <c r="A16" s="1"/>
      <c r="B16" s="49" t="s">
        <v>84</v>
      </c>
      <c r="C16" s="44">
        <v>11</v>
      </c>
      <c r="D16" s="45">
        <v>0</v>
      </c>
      <c r="E16" s="46">
        <v>0</v>
      </c>
      <c r="F16" s="47"/>
    </row>
    <row r="17" ht="28" customHeight="1" spans="1:6">
      <c r="A17" s="1"/>
      <c r="B17" s="49" t="s">
        <v>85</v>
      </c>
      <c r="C17" s="44">
        <v>12</v>
      </c>
      <c r="D17" s="48">
        <v>0</v>
      </c>
      <c r="E17" s="46">
        <v>0</v>
      </c>
      <c r="F17" s="47"/>
    </row>
    <row r="18" ht="28" customHeight="1" spans="1:6">
      <c r="A18" s="1"/>
      <c r="B18" s="49" t="s">
        <v>86</v>
      </c>
      <c r="C18" s="44">
        <v>13</v>
      </c>
      <c r="D18" s="45">
        <v>0</v>
      </c>
      <c r="E18" s="46">
        <v>0</v>
      </c>
      <c r="F18" s="47"/>
    </row>
    <row r="19" ht="28" customHeight="1" spans="1:6">
      <c r="A19" s="1"/>
      <c r="B19" s="49" t="s">
        <v>87</v>
      </c>
      <c r="C19" s="44">
        <v>14</v>
      </c>
      <c r="D19" s="48">
        <v>0</v>
      </c>
      <c r="E19" s="46">
        <v>0</v>
      </c>
      <c r="F19" s="47"/>
    </row>
    <row r="20" ht="28" customHeight="1" spans="1:6">
      <c r="A20" s="1"/>
      <c r="B20" s="49" t="s">
        <v>88</v>
      </c>
      <c r="C20" s="44">
        <v>15</v>
      </c>
      <c r="D20" s="45">
        <v>0</v>
      </c>
      <c r="E20" s="46">
        <v>0</v>
      </c>
      <c r="F20" s="47"/>
    </row>
    <row r="21" ht="28" customHeight="1" spans="1:6">
      <c r="A21" s="1"/>
      <c r="B21" s="49" t="s">
        <v>89</v>
      </c>
      <c r="C21" s="44">
        <v>16</v>
      </c>
      <c r="D21" s="48">
        <v>0</v>
      </c>
      <c r="E21" s="46">
        <v>0</v>
      </c>
      <c r="F21" s="47"/>
    </row>
    <row r="22" ht="28" customHeight="1" spans="1:6">
      <c r="A22" s="1"/>
      <c r="B22" s="49" t="s">
        <v>90</v>
      </c>
      <c r="C22" s="44">
        <v>17</v>
      </c>
      <c r="D22" s="45">
        <v>0</v>
      </c>
      <c r="E22" s="46">
        <v>0</v>
      </c>
      <c r="F22" s="47"/>
    </row>
    <row r="23" ht="28" customHeight="1" spans="1:6">
      <c r="A23" s="1"/>
      <c r="B23" s="49" t="s">
        <v>91</v>
      </c>
      <c r="C23" s="44">
        <v>18</v>
      </c>
      <c r="D23" s="48">
        <v>0</v>
      </c>
      <c r="E23" s="46">
        <v>0</v>
      </c>
      <c r="F23" s="47"/>
    </row>
    <row r="24" ht="28" customHeight="1" spans="1:6">
      <c r="A24" s="1"/>
      <c r="B24" s="50" t="s">
        <v>92</v>
      </c>
      <c r="C24" s="44">
        <v>19</v>
      </c>
      <c r="D24" s="45">
        <v>0</v>
      </c>
      <c r="E24" s="46">
        <v>0</v>
      </c>
      <c r="F24" s="47"/>
    </row>
    <row r="25" ht="28" customHeight="1" spans="1:6">
      <c r="A25" s="1"/>
      <c r="B25" s="50" t="s">
        <v>93</v>
      </c>
      <c r="C25" s="44">
        <v>20</v>
      </c>
      <c r="D25" s="48">
        <v>0</v>
      </c>
      <c r="E25" s="46">
        <v>0</v>
      </c>
      <c r="F25" s="47"/>
    </row>
    <row r="26" ht="28" customHeight="1" spans="1:6">
      <c r="A26" s="1"/>
      <c r="B26" s="51" t="s">
        <v>94</v>
      </c>
      <c r="C26" s="44">
        <v>21</v>
      </c>
      <c r="D26" s="52">
        <f>ROUND(D6-D7-D8-D16-D19-D23+D25,2)</f>
        <v>0</v>
      </c>
      <c r="E26" s="53">
        <f>ROUND(E6-E7-E8-E16-E19-E23+E25,2)</f>
        <v>0</v>
      </c>
      <c r="F26" s="54"/>
    </row>
    <row r="27" ht="28" customHeight="1" spans="1:6">
      <c r="A27" s="1"/>
      <c r="B27" s="49" t="s">
        <v>95</v>
      </c>
      <c r="C27" s="44">
        <v>22</v>
      </c>
      <c r="D27" s="45">
        <v>0</v>
      </c>
      <c r="E27" s="46">
        <v>0</v>
      </c>
      <c r="F27" s="47"/>
    </row>
    <row r="28" ht="28" customHeight="1" spans="1:6">
      <c r="A28" s="1"/>
      <c r="B28" s="49" t="s">
        <v>96</v>
      </c>
      <c r="C28" s="44">
        <v>23</v>
      </c>
      <c r="D28" s="48">
        <v>0</v>
      </c>
      <c r="E28" s="46">
        <v>0</v>
      </c>
      <c r="F28" s="47"/>
    </row>
    <row r="29" ht="28" customHeight="1" spans="1:6">
      <c r="A29" s="1"/>
      <c r="B29" s="49" t="s">
        <v>97</v>
      </c>
      <c r="C29" s="44">
        <v>24</v>
      </c>
      <c r="D29" s="45">
        <v>0</v>
      </c>
      <c r="E29" s="46">
        <v>0</v>
      </c>
      <c r="F29" s="47"/>
    </row>
    <row r="30" ht="28" customHeight="1" spans="1:6">
      <c r="A30" s="1"/>
      <c r="B30" s="49" t="s">
        <v>98</v>
      </c>
      <c r="C30" s="44">
        <v>25</v>
      </c>
      <c r="D30" s="48">
        <v>0</v>
      </c>
      <c r="E30" s="46">
        <v>0</v>
      </c>
      <c r="F30" s="47"/>
    </row>
    <row r="31" ht="28" customHeight="1" spans="1:6">
      <c r="A31" s="1"/>
      <c r="B31" s="50" t="s">
        <v>99</v>
      </c>
      <c r="C31" s="44">
        <v>26</v>
      </c>
      <c r="D31" s="45">
        <v>0</v>
      </c>
      <c r="E31" s="46">
        <v>0</v>
      </c>
      <c r="F31" s="47"/>
    </row>
    <row r="32" ht="28" customHeight="1" spans="1:6">
      <c r="A32" s="1"/>
      <c r="B32" s="50" t="s">
        <v>100</v>
      </c>
      <c r="C32" s="44">
        <v>27</v>
      </c>
      <c r="D32" s="48">
        <v>0</v>
      </c>
      <c r="E32" s="46">
        <v>0</v>
      </c>
      <c r="F32" s="47"/>
    </row>
    <row r="33" ht="28" customHeight="1" spans="1:6">
      <c r="A33" s="1"/>
      <c r="B33" s="50" t="s">
        <v>101</v>
      </c>
      <c r="C33" s="44">
        <v>28</v>
      </c>
      <c r="D33" s="45">
        <v>0</v>
      </c>
      <c r="E33" s="46">
        <v>0</v>
      </c>
      <c r="F33" s="47"/>
    </row>
    <row r="34" ht="28" customHeight="1" spans="1:6">
      <c r="A34" s="1"/>
      <c r="B34" s="49" t="s">
        <v>102</v>
      </c>
      <c r="C34" s="44">
        <v>29</v>
      </c>
      <c r="D34" s="48">
        <v>0</v>
      </c>
      <c r="E34" s="46">
        <v>0</v>
      </c>
      <c r="F34" s="47"/>
    </row>
    <row r="35" ht="28" customHeight="1" spans="1:6">
      <c r="A35" s="1"/>
      <c r="B35" s="51" t="s">
        <v>103</v>
      </c>
      <c r="C35" s="44">
        <v>30</v>
      </c>
      <c r="D35" s="52">
        <f>ROUND(D26+D27-D29,2)</f>
        <v>0</v>
      </c>
      <c r="E35" s="53">
        <f>ROUND(E26+E27-E29,2)</f>
        <v>0</v>
      </c>
      <c r="F35" s="54"/>
    </row>
    <row r="36" ht="28" customHeight="1" spans="1:6">
      <c r="A36" s="1"/>
      <c r="B36" s="49" t="s">
        <v>104</v>
      </c>
      <c r="C36" s="44">
        <v>31</v>
      </c>
      <c r="D36" s="45">
        <v>0</v>
      </c>
      <c r="E36" s="46">
        <v>0</v>
      </c>
      <c r="F36" s="47"/>
    </row>
    <row r="37" ht="28" customHeight="1" spans="1:6">
      <c r="A37" s="1"/>
      <c r="B37" s="55" t="s">
        <v>105</v>
      </c>
      <c r="C37" s="56">
        <v>32</v>
      </c>
      <c r="D37" s="57">
        <f>ROUND(D35-D36,2)</f>
        <v>0</v>
      </c>
      <c r="E37" s="58">
        <f>ROUND(E35-E36,2)</f>
        <v>0</v>
      </c>
      <c r="F37" s="59"/>
    </row>
  </sheetData>
  <sheetProtection password="EF5C" sheet="1" selectLockedCells="1" objects="1"/>
  <mergeCells count="36">
    <mergeCell ref="B1:F1"/>
    <mergeCell ref="B3:C3"/>
    <mergeCell ref="B4:C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</mergeCells>
  <dataValidations count="2">
    <dataValidation type="decimal" operator="between" allowBlank="1" showInputMessage="1" showErrorMessage="1" sqref="D26:E26 D35:E35 D37:E37">
      <formula1>-9999999999999</formula1>
      <formula2>9999999999999</formula2>
    </dataValidation>
    <dataValidation type="decimal" operator="between" showInputMessage="1" showErrorMessage="1" error="不能为空，默认赋值0.00" sqref="D36:E36 D6:E25 D27:E34">
      <formula1>-9999999999999</formula1>
      <formula2>9999999999999</formula2>
    </dataValidation>
  </dataValidations>
  <pageMargins left="0.9" right="0.9" top="0.98" bottom="0.98" header="0.51" footer="0.51"/>
  <pageSetup paperSize="9" orientation="portrait" errors="blank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30"/>
  <sheetViews>
    <sheetView showGridLines="0" zoomScaleSheetLayoutView="60" workbookViewId="0">
      <selection activeCell="D9" sqref="D9"/>
    </sheetView>
  </sheetViews>
  <sheetFormatPr defaultColWidth="8.72115384615385" defaultRowHeight="14.25" customHeight="1" outlineLevelCol="6"/>
  <cols>
    <col min="1" max="1" width="5" customWidth="1"/>
    <col min="2" max="2" width="28.6346153846154" customWidth="1"/>
    <col min="3" max="3" width="5.63461538461539" customWidth="1"/>
    <col min="4" max="4" width="30.6346153846154" customWidth="1"/>
    <col min="5" max="5" width="28.6346153846154" customWidth="1"/>
    <col min="6" max="6" width="30.6346153846154" customWidth="1"/>
    <col min="7" max="7" width="5" customWidth="1"/>
  </cols>
  <sheetData>
    <row r="1" ht="36.75" customHeight="1" spans="1:7">
      <c r="A1" s="1"/>
      <c r="B1" s="2" t="s">
        <v>106</v>
      </c>
      <c r="C1" s="2"/>
      <c r="D1" s="2"/>
      <c r="E1" s="2"/>
      <c r="F1" s="2"/>
      <c r="G1" s="3"/>
    </row>
    <row r="2" ht="22.5" customHeight="1" spans="1:7">
      <c r="A2" s="1"/>
      <c r="B2" s="2"/>
      <c r="C2" s="2"/>
      <c r="D2" s="2"/>
      <c r="E2" s="2"/>
      <c r="F2" s="4" t="s">
        <v>107</v>
      </c>
      <c r="G2" s="3"/>
    </row>
    <row r="3" ht="28" customHeight="1" spans="1:7">
      <c r="A3" s="1"/>
      <c r="B3" s="5" t="s">
        <v>2</v>
      </c>
      <c r="C3" s="6"/>
      <c r="D3" s="7" t="str">
        <f>IF(资产负债表!D3="","",资产负债表!D3)</f>
        <v/>
      </c>
      <c r="E3" s="8" t="s">
        <v>3</v>
      </c>
      <c r="F3" s="9" t="str">
        <f>IF(资产负债表!H3="","",资产负债表!H3)</f>
        <v/>
      </c>
      <c r="G3" s="3"/>
    </row>
    <row r="4" ht="28" customHeight="1" spans="1:7">
      <c r="A4" s="1"/>
      <c r="B4" s="10" t="s">
        <v>4</v>
      </c>
      <c r="C4" s="11"/>
      <c r="D4" s="12" t="str">
        <f>IF(资产负债表!D4="","",资产负债表!D4)</f>
        <v/>
      </c>
      <c r="E4" s="13" t="s">
        <v>5</v>
      </c>
      <c r="F4" s="14" t="str">
        <f>IF(资产负债表!H4="","",资产负债表!H4)</f>
        <v/>
      </c>
      <c r="G4" s="3"/>
    </row>
    <row r="5" ht="28" customHeight="1" spans="1:7">
      <c r="A5" s="1"/>
      <c r="B5" s="15" t="s">
        <v>71</v>
      </c>
      <c r="C5" s="16" t="s">
        <v>7</v>
      </c>
      <c r="D5" s="16" t="s">
        <v>72</v>
      </c>
      <c r="E5" s="16" t="s">
        <v>73</v>
      </c>
      <c r="F5" s="17"/>
      <c r="G5" s="3"/>
    </row>
    <row r="6" ht="28" customHeight="1" spans="1:7">
      <c r="A6" s="1"/>
      <c r="B6" s="18" t="s">
        <v>108</v>
      </c>
      <c r="C6" s="19"/>
      <c r="D6" s="20"/>
      <c r="E6" s="21"/>
      <c r="F6" s="22"/>
      <c r="G6" s="3"/>
    </row>
    <row r="7" ht="28" customHeight="1" spans="1:7">
      <c r="A7" s="1"/>
      <c r="B7" s="23" t="s">
        <v>109</v>
      </c>
      <c r="C7" s="19">
        <v>1</v>
      </c>
      <c r="D7" s="24">
        <v>0</v>
      </c>
      <c r="E7" s="24">
        <v>0</v>
      </c>
      <c r="F7" s="25"/>
      <c r="G7" s="3"/>
    </row>
    <row r="8" ht="28" customHeight="1" spans="1:7">
      <c r="A8" s="1"/>
      <c r="B8" s="26" t="s">
        <v>110</v>
      </c>
      <c r="C8" s="19">
        <v>2</v>
      </c>
      <c r="D8" s="24">
        <v>0</v>
      </c>
      <c r="E8" s="24">
        <v>0</v>
      </c>
      <c r="F8" s="25"/>
      <c r="G8" s="3"/>
    </row>
    <row r="9" ht="28" customHeight="1" spans="1:7">
      <c r="A9" s="1"/>
      <c r="B9" s="23" t="s">
        <v>111</v>
      </c>
      <c r="C9" s="19">
        <v>3</v>
      </c>
      <c r="D9" s="24">
        <v>0</v>
      </c>
      <c r="E9" s="24">
        <v>0</v>
      </c>
      <c r="F9" s="25"/>
      <c r="G9" s="3"/>
    </row>
    <row r="10" ht="28" customHeight="1" spans="1:7">
      <c r="A10" s="1"/>
      <c r="B10" s="26" t="s">
        <v>112</v>
      </c>
      <c r="C10" s="19">
        <v>4</v>
      </c>
      <c r="D10" s="24">
        <v>0</v>
      </c>
      <c r="E10" s="24">
        <v>0</v>
      </c>
      <c r="F10" s="25"/>
      <c r="G10" s="3"/>
    </row>
    <row r="11" ht="28" customHeight="1" spans="1:7">
      <c r="A11" s="1"/>
      <c r="B11" s="26" t="s">
        <v>113</v>
      </c>
      <c r="C11" s="19">
        <v>5</v>
      </c>
      <c r="D11" s="24">
        <v>0</v>
      </c>
      <c r="E11" s="24">
        <v>0</v>
      </c>
      <c r="F11" s="25"/>
      <c r="G11" s="3"/>
    </row>
    <row r="12" ht="28" customHeight="1" spans="1:7">
      <c r="A12" s="1"/>
      <c r="B12" s="26" t="s">
        <v>114</v>
      </c>
      <c r="C12" s="19">
        <v>6</v>
      </c>
      <c r="D12" s="24">
        <v>0</v>
      </c>
      <c r="E12" s="24">
        <v>0</v>
      </c>
      <c r="F12" s="25"/>
      <c r="G12" s="3"/>
    </row>
    <row r="13" ht="28" customHeight="1" spans="1:7">
      <c r="A13" s="1"/>
      <c r="B13" s="26" t="s">
        <v>115</v>
      </c>
      <c r="C13" s="19">
        <v>7</v>
      </c>
      <c r="D13" s="27">
        <f>ROUND(D7+D8-D9-D10-D11-D12,2)</f>
        <v>0</v>
      </c>
      <c r="E13" s="27">
        <f>ROUND(E7+E8-E9-E10-E11-E12,2)</f>
        <v>0</v>
      </c>
      <c r="F13" s="28"/>
      <c r="G13" s="3"/>
    </row>
    <row r="14" ht="28" customHeight="1" spans="1:7">
      <c r="A14" s="1"/>
      <c r="B14" s="18" t="s">
        <v>116</v>
      </c>
      <c r="C14" s="19"/>
      <c r="D14" s="29"/>
      <c r="E14" s="29"/>
      <c r="F14" s="30"/>
      <c r="G14" s="3"/>
    </row>
    <row r="15" ht="28" customHeight="1" spans="1:7">
      <c r="A15" s="1"/>
      <c r="B15" s="23" t="s">
        <v>117</v>
      </c>
      <c r="C15" s="19">
        <v>8</v>
      </c>
      <c r="D15" s="24">
        <v>0</v>
      </c>
      <c r="E15" s="24">
        <v>0</v>
      </c>
      <c r="F15" s="25"/>
      <c r="G15" s="3"/>
    </row>
    <row r="16" ht="28" customHeight="1" spans="1:7">
      <c r="A16" s="1"/>
      <c r="B16" s="26" t="s">
        <v>118</v>
      </c>
      <c r="C16" s="19">
        <v>9</v>
      </c>
      <c r="D16" s="24">
        <v>0</v>
      </c>
      <c r="E16" s="24">
        <v>0</v>
      </c>
      <c r="F16" s="25"/>
      <c r="G16" s="3"/>
    </row>
    <row r="17" ht="28" customHeight="1" spans="1:7">
      <c r="A17" s="1"/>
      <c r="B17" s="23" t="s">
        <v>119</v>
      </c>
      <c r="C17" s="19">
        <v>10</v>
      </c>
      <c r="D17" s="24">
        <v>0</v>
      </c>
      <c r="E17" s="24">
        <v>0</v>
      </c>
      <c r="F17" s="25"/>
      <c r="G17" s="3"/>
    </row>
    <row r="18" ht="28" customHeight="1" spans="1:7">
      <c r="A18" s="1"/>
      <c r="B18" s="23" t="s">
        <v>120</v>
      </c>
      <c r="C18" s="19">
        <v>11</v>
      </c>
      <c r="D18" s="24">
        <v>0</v>
      </c>
      <c r="E18" s="24">
        <v>0</v>
      </c>
      <c r="F18" s="25"/>
      <c r="G18" s="3"/>
    </row>
    <row r="19" ht="28" customHeight="1" spans="1:7">
      <c r="A19" s="1"/>
      <c r="B19" s="23" t="s">
        <v>121</v>
      </c>
      <c r="C19" s="19">
        <v>12</v>
      </c>
      <c r="D19" s="24">
        <v>0</v>
      </c>
      <c r="E19" s="24">
        <v>0</v>
      </c>
      <c r="F19" s="25"/>
      <c r="G19" s="3"/>
    </row>
    <row r="20" ht="28" customHeight="1" spans="1:7">
      <c r="A20" s="1"/>
      <c r="B20" s="26" t="s">
        <v>122</v>
      </c>
      <c r="C20" s="19">
        <v>13</v>
      </c>
      <c r="D20" s="27">
        <f>ROUND(D15+D16+D17-D18-D19,2)</f>
        <v>0</v>
      </c>
      <c r="E20" s="27">
        <f>ROUND(E15+E16+E17-E18-E19,2)</f>
        <v>0</v>
      </c>
      <c r="F20" s="28"/>
      <c r="G20" s="3"/>
    </row>
    <row r="21" ht="28" customHeight="1" spans="1:7">
      <c r="A21" s="1"/>
      <c r="B21" s="18" t="s">
        <v>123</v>
      </c>
      <c r="C21" s="19"/>
      <c r="D21" s="29"/>
      <c r="E21" s="29"/>
      <c r="F21" s="30"/>
      <c r="G21" s="3"/>
    </row>
    <row r="22" ht="28" customHeight="1" spans="1:7">
      <c r="A22" s="1"/>
      <c r="B22" s="26" t="s">
        <v>124</v>
      </c>
      <c r="C22" s="19">
        <v>14</v>
      </c>
      <c r="D22" s="24">
        <v>0</v>
      </c>
      <c r="E22" s="24">
        <v>0</v>
      </c>
      <c r="F22" s="25"/>
      <c r="G22" s="3"/>
    </row>
    <row r="23" ht="28" customHeight="1" spans="1:7">
      <c r="A23" s="1"/>
      <c r="B23" s="26" t="s">
        <v>125</v>
      </c>
      <c r="C23" s="19">
        <v>15</v>
      </c>
      <c r="D23" s="24">
        <v>0</v>
      </c>
      <c r="E23" s="24">
        <v>0</v>
      </c>
      <c r="F23" s="25"/>
      <c r="G23" s="3"/>
    </row>
    <row r="24" ht="28" customHeight="1" spans="1:7">
      <c r="A24" s="1"/>
      <c r="B24" s="26" t="s">
        <v>126</v>
      </c>
      <c r="C24" s="19">
        <v>16</v>
      </c>
      <c r="D24" s="24">
        <v>0</v>
      </c>
      <c r="E24" s="24">
        <v>0</v>
      </c>
      <c r="F24" s="25"/>
      <c r="G24" s="3"/>
    </row>
    <row r="25" ht="28" customHeight="1" spans="1:7">
      <c r="A25" s="1"/>
      <c r="B25" s="26" t="s">
        <v>127</v>
      </c>
      <c r="C25" s="19">
        <v>17</v>
      </c>
      <c r="D25" s="24">
        <v>0</v>
      </c>
      <c r="E25" s="24">
        <v>0</v>
      </c>
      <c r="F25" s="25"/>
      <c r="G25" s="3"/>
    </row>
    <row r="26" ht="28" customHeight="1" spans="1:7">
      <c r="A26" s="1"/>
      <c r="B26" s="26" t="s">
        <v>128</v>
      </c>
      <c r="C26" s="19">
        <v>18</v>
      </c>
      <c r="D26" s="24">
        <v>0</v>
      </c>
      <c r="E26" s="24">
        <v>0</v>
      </c>
      <c r="F26" s="25"/>
      <c r="G26" s="3"/>
    </row>
    <row r="27" ht="28" customHeight="1" spans="1:7">
      <c r="A27" s="1"/>
      <c r="B27" s="26" t="s">
        <v>129</v>
      </c>
      <c r="C27" s="19">
        <v>19</v>
      </c>
      <c r="D27" s="27">
        <f>ROUND(D22+D23-D24-D25-D26,2)</f>
        <v>0</v>
      </c>
      <c r="E27" s="27">
        <f>ROUND(E22+E23-E24-E25-E26,2)</f>
        <v>0</v>
      </c>
      <c r="F27" s="28"/>
      <c r="G27" s="3"/>
    </row>
    <row r="28" ht="28" customHeight="1" spans="1:7">
      <c r="A28" s="1"/>
      <c r="B28" s="26" t="s">
        <v>130</v>
      </c>
      <c r="C28" s="19">
        <v>20</v>
      </c>
      <c r="D28" s="27">
        <f>ROUND(D13+D20+D27,2)</f>
        <v>0</v>
      </c>
      <c r="E28" s="27">
        <f>ROUND(E13+E20+E27,2)</f>
        <v>0</v>
      </c>
      <c r="F28" s="28"/>
      <c r="G28" s="3"/>
    </row>
    <row r="29" ht="28" customHeight="1" spans="1:7">
      <c r="A29" s="1"/>
      <c r="B29" s="26" t="s">
        <v>131</v>
      </c>
      <c r="C29" s="19">
        <v>21</v>
      </c>
      <c r="D29" s="24">
        <v>0</v>
      </c>
      <c r="E29" s="24">
        <v>0</v>
      </c>
      <c r="F29" s="25"/>
      <c r="G29" s="3"/>
    </row>
    <row r="30" ht="28" customHeight="1" spans="1:7">
      <c r="A30" s="1"/>
      <c r="B30" s="31" t="s">
        <v>132</v>
      </c>
      <c r="C30" s="32">
        <v>22</v>
      </c>
      <c r="D30" s="33">
        <f>ROUND(D28+D29,2)</f>
        <v>0</v>
      </c>
      <c r="E30" s="33">
        <f>ROUND(E28+E29,2)</f>
        <v>0</v>
      </c>
      <c r="F30" s="34"/>
      <c r="G30" s="3"/>
    </row>
  </sheetData>
  <sheetProtection password="EF5C" sheet="1" selectLockedCells="1" objects="1"/>
  <mergeCells count="29">
    <mergeCell ref="B1:F1"/>
    <mergeCell ref="B3:C3"/>
    <mergeCell ref="B4:C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</mergeCells>
  <dataValidations count="3">
    <dataValidation type="decimal" operator="between" allowBlank="1" showInputMessage="1" showErrorMessage="1" sqref="D13:F13 D20:F20 D30:F30 D27:F28">
      <formula1>-9999999999999</formula1>
      <formula2>9999999999999</formula2>
    </dataValidation>
    <dataValidation type="decimal" operator="between" allowBlank="1" showInputMessage="1" showErrorMessage="1" errorTitle="无效的数据输入" error="只能输入数字！" sqref="D14:F14 D21:F21">
      <formula1>-9999999999999</formula1>
      <formula2>9999999999999</formula2>
    </dataValidation>
    <dataValidation type="decimal" operator="between" showInputMessage="1" showErrorMessage="1" error="不能为空，默认赋值0.00" sqref="D29:F29 D7:F12 D15:F19 D22:F26">
      <formula1>-9999999999999</formula1>
      <formula2>9999999999999</formula2>
    </dataValidation>
  </dataValidations>
  <pageMargins left="0.9" right="0.9" top="0.98" bottom="0.98" header="0.51" footer="0.51"/>
  <pageSetup paperSize="9" orientation="portrait" errors="blank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资产负债表</vt:lpstr>
      <vt:lpstr>利润表_月季报</vt:lpstr>
      <vt:lpstr>现金流量表_月季报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赵竞</cp:lastModifiedBy>
  <cp:revision>1</cp:revision>
  <dcterms:created xsi:type="dcterms:W3CDTF">2014-12-17T08:29:00Z</dcterms:created>
  <dcterms:modified xsi:type="dcterms:W3CDTF">2026-07-18T20:19:32Z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CF896EC8CAB99842562D516A8BDA382D_43</vt:lpwstr>
  </property>
  <property fmtid="{D5CDD505-2E9C-101B-9397-08002B2CF9AE}" pid="4" name="CalculationRule">
    <vt:i4>0</vt:i4>
  </property>
</Properties>
</file>